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D4790454-16DE-467F-B6F5-DCF02D26FB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udit summari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<sst xmlns="http://schemas.openxmlformats.org/spreadsheetml/2006/main" count="89" uniqueCount="68">
  <si>
    <t>Audit No.</t>
  </si>
  <si>
    <t>Auditor Name</t>
  </si>
  <si>
    <t>Frank Smith</t>
  </si>
  <si>
    <t>ACEL</t>
  </si>
  <si>
    <t>Supplier of painting</t>
  </si>
  <si>
    <t>Art Supplier Limited</t>
  </si>
  <si>
    <t>Main country of export</t>
  </si>
  <si>
    <t>Panama</t>
  </si>
  <si>
    <t>Company Director</t>
  </si>
  <si>
    <t>Kevin Williams</t>
  </si>
  <si>
    <t xml:space="preserve">UPS Worldwide </t>
  </si>
  <si>
    <t>Jason Valin</t>
  </si>
  <si>
    <t>Eddy Cugh</t>
  </si>
  <si>
    <t>Anne Chiriqui</t>
  </si>
  <si>
    <t>Sophia Moore</t>
  </si>
  <si>
    <t>Mail Boxes Etc.</t>
  </si>
  <si>
    <t>The Mail Box Store</t>
  </si>
  <si>
    <t>Classic Postbox</t>
  </si>
  <si>
    <t>Business Mailboxes</t>
  </si>
  <si>
    <t>Priority Mail Inc.</t>
  </si>
  <si>
    <t>U.S.A.</t>
  </si>
  <si>
    <t>Italy</t>
  </si>
  <si>
    <t>Artsy Lithos Inc.</t>
  </si>
  <si>
    <t>Lithographs &amp; More</t>
  </si>
  <si>
    <t>Adam Williams</t>
  </si>
  <si>
    <t>Robert Williams</t>
  </si>
  <si>
    <t>Jada Jones</t>
  </si>
  <si>
    <t>Jenny Jones</t>
  </si>
  <si>
    <t>Address location (various cities)</t>
  </si>
  <si>
    <t>Country A Rent-a-space</t>
  </si>
  <si>
    <t>Office Depot</t>
  </si>
  <si>
    <t>Total</t>
  </si>
  <si>
    <t>Pietro Desmeo</t>
  </si>
  <si>
    <t>Thomas Mao</t>
  </si>
  <si>
    <t>Mary Tavares</t>
  </si>
  <si>
    <t>Logan Drouin</t>
  </si>
  <si>
    <t>Micheala Domi</t>
  </si>
  <si>
    <t xml:space="preserve">Benjamin Karlsen </t>
  </si>
  <si>
    <t>Nicholas Price</t>
  </si>
  <si>
    <t>Noah Roy</t>
  </si>
  <si>
    <t>Company audited (Exporter)</t>
  </si>
  <si>
    <t>Art Temple Inc.</t>
  </si>
  <si>
    <t>Artco.</t>
  </si>
  <si>
    <t>Art-ex Corporation</t>
  </si>
  <si>
    <t>Litho.Ex</t>
  </si>
  <si>
    <t>National Art Export</t>
  </si>
  <si>
    <t>International Lithos</t>
  </si>
  <si>
    <t>International Art</t>
  </si>
  <si>
    <t>Art Distribution Network</t>
  </si>
  <si>
    <t>High Export Ltd.</t>
  </si>
  <si>
    <t>Unique Export</t>
  </si>
  <si>
    <t>Spencer Williams</t>
  </si>
  <si>
    <t>Unavart Ltd*</t>
  </si>
  <si>
    <t>Ex-Artsy.com*</t>
  </si>
  <si>
    <t>* These companies have the same telephone number</t>
  </si>
  <si>
    <t>Andy Doe</t>
  </si>
  <si>
    <t>John Groulx</t>
  </si>
  <si>
    <t>Guy Groulx</t>
  </si>
  <si>
    <t>I'm Artsy Inc.</t>
  </si>
  <si>
    <t>Arts &amp; More</t>
  </si>
  <si>
    <t>Lithographs and Arts</t>
  </si>
  <si>
    <t>Arts 'r Us</t>
  </si>
  <si>
    <t>Paintings for U</t>
  </si>
  <si>
    <t>Paints and Me</t>
  </si>
  <si>
    <t>Bermuda</t>
  </si>
  <si>
    <t>Australia</t>
  </si>
  <si>
    <t>VAT Refunds paid (last two years)</t>
  </si>
  <si>
    <t>MCM AUDIT SUMMARIES HANDOUT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</si>
</sst>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u val="doubleAccounting"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164" fontId="3" fillId="0" borderId="1" xfId="1" applyNumberFormat="1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Border="1"/>
    <xf numFmtId="164" fontId="3" fillId="0" borderId="1" xfId="1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Alignment="1">
      <alignment horizontal="center"/>
    </xf>
    <xf numFmtId="44" fontId="3" fillId="0" borderId="0" xfId="1" applyNumberFormat="1" applyFont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164" fontId="3" fillId="0" borderId="0" xfId="1" applyNumberFormat="1" applyFont="1"/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left" wrapText="1"/>
    </xf>
    <xf numFmtId="164" fontId="4" fillId="3" borderId="1" xfId="1" applyNumberFormat="1" applyFont="1" applyFill="1" applyBorder="1" applyAlignment="1">
      <alignment horizontal="left" wrapText="1"/>
    </xf>
    <xf numFmtId="0" fontId="4" fillId="0" borderId="1" xfId="0" applyFont="1" applyBorder="1"/>
    <xf numFmtId="164" fontId="5" fillId="0" borderId="1" xfId="1" applyNumberFormat="1" applyFont="1" applyBorder="1"/>
    <xf numFmtId="0" fontId="6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workbookViewId="0">
      <selection sqref="A1:H1"/>
    </sheetView>
  </sheetViews>
  <sheetFormatPr defaultRowHeight="15.6" x14ac:dyDescent="0.3"/>
  <cols>
    <col min="1" max="1" width="10.109375" style="12" customWidth="1"/>
    <col min="2" max="2" width="16.44140625" style="1" customWidth="1"/>
    <col min="3" max="3" width="23.33203125" style="1" customWidth="1"/>
    <col min="4" max="4" width="19.109375" style="1" customWidth="1"/>
    <col min="5" max="5" width="22.33203125" style="1" customWidth="1"/>
    <col min="6" max="6" width="19.88671875" style="1" customWidth="1"/>
    <col min="7" max="7" width="18.33203125" style="1" customWidth="1"/>
    <col min="8" max="8" width="18.21875" style="16" customWidth="1"/>
    <col min="9" max="18" width="13.88671875" style="1" customWidth="1"/>
    <col min="19" max="16384" width="8.88671875" style="1"/>
  </cols>
  <sheetData>
    <row r="1" spans="1:10" ht="20.399999999999999" x14ac:dyDescent="0.35">
      <c r="A1" s="23" t="s">
        <v>67</v>
      </c>
      <c r="B1" s="23"/>
      <c r="C1" s="23"/>
      <c r="D1" s="23"/>
      <c r="E1" s="23"/>
      <c r="F1" s="23"/>
      <c r="G1" s="23"/>
      <c r="H1" s="23"/>
    </row>
    <row r="3" spans="1:10" s="2" customFormat="1" ht="69.599999999999994" x14ac:dyDescent="0.3">
      <c r="A3" s="17" t="s">
        <v>0</v>
      </c>
      <c r="B3" s="18" t="s">
        <v>1</v>
      </c>
      <c r="C3" s="18" t="s">
        <v>40</v>
      </c>
      <c r="D3" s="18" t="s">
        <v>8</v>
      </c>
      <c r="E3" s="19" t="s">
        <v>28</v>
      </c>
      <c r="F3" s="19" t="s">
        <v>4</v>
      </c>
      <c r="G3" s="19" t="s">
        <v>6</v>
      </c>
      <c r="H3" s="20" t="s">
        <v>66</v>
      </c>
      <c r="J3" s="3"/>
    </row>
    <row r="4" spans="1:10" x14ac:dyDescent="0.3">
      <c r="A4" s="4">
        <v>1</v>
      </c>
      <c r="B4" s="5" t="s">
        <v>2</v>
      </c>
      <c r="C4" s="5" t="s">
        <v>3</v>
      </c>
      <c r="D4" s="5" t="s">
        <v>9</v>
      </c>
      <c r="E4" s="5" t="s">
        <v>10</v>
      </c>
      <c r="F4" s="5" t="s">
        <v>5</v>
      </c>
      <c r="G4" s="5" t="s">
        <v>7</v>
      </c>
      <c r="H4" s="6">
        <v>235145</v>
      </c>
      <c r="I4" s="7"/>
      <c r="J4" s="8"/>
    </row>
    <row r="5" spans="1:10" x14ac:dyDescent="0.3">
      <c r="A5" s="4">
        <f>A4+1</f>
        <v>2</v>
      </c>
      <c r="B5" s="5" t="s">
        <v>11</v>
      </c>
      <c r="C5" s="5" t="s">
        <v>41</v>
      </c>
      <c r="D5" s="5" t="s">
        <v>51</v>
      </c>
      <c r="E5" s="5" t="s">
        <v>15</v>
      </c>
      <c r="F5" s="5" t="s">
        <v>22</v>
      </c>
      <c r="G5" s="5" t="s">
        <v>20</v>
      </c>
      <c r="H5" s="9">
        <v>205335</v>
      </c>
      <c r="I5" s="7"/>
      <c r="J5" s="8"/>
    </row>
    <row r="6" spans="1:10" x14ac:dyDescent="0.3">
      <c r="A6" s="4">
        <f t="shared" ref="A6:A15" si="0">A5+1</f>
        <v>3</v>
      </c>
      <c r="B6" s="5" t="s">
        <v>12</v>
      </c>
      <c r="C6" s="5" t="s">
        <v>52</v>
      </c>
      <c r="D6" s="5" t="s">
        <v>24</v>
      </c>
      <c r="E6" s="5" t="s">
        <v>16</v>
      </c>
      <c r="F6" s="5" t="s">
        <v>23</v>
      </c>
      <c r="G6" s="5" t="s">
        <v>64</v>
      </c>
      <c r="H6" s="9">
        <v>189150</v>
      </c>
      <c r="J6" s="8"/>
    </row>
    <row r="7" spans="1:10" x14ac:dyDescent="0.3">
      <c r="A7" s="4">
        <f t="shared" si="0"/>
        <v>4</v>
      </c>
      <c r="B7" s="5" t="s">
        <v>13</v>
      </c>
      <c r="C7" s="5" t="s">
        <v>42</v>
      </c>
      <c r="D7" s="5" t="s">
        <v>55</v>
      </c>
      <c r="E7" s="5" t="s">
        <v>17</v>
      </c>
      <c r="F7" s="5" t="s">
        <v>58</v>
      </c>
      <c r="G7" s="5" t="s">
        <v>65</v>
      </c>
      <c r="H7" s="9">
        <v>165750</v>
      </c>
      <c r="J7" s="8"/>
    </row>
    <row r="8" spans="1:10" x14ac:dyDescent="0.3">
      <c r="A8" s="4">
        <f t="shared" si="0"/>
        <v>5</v>
      </c>
      <c r="B8" s="5" t="s">
        <v>14</v>
      </c>
      <c r="C8" s="5" t="s">
        <v>43</v>
      </c>
      <c r="D8" s="5" t="s">
        <v>24</v>
      </c>
      <c r="E8" s="5" t="s">
        <v>18</v>
      </c>
      <c r="F8" s="5" t="s">
        <v>59</v>
      </c>
      <c r="G8" s="5" t="s">
        <v>64</v>
      </c>
      <c r="H8" s="9">
        <v>275500</v>
      </c>
      <c r="J8" s="8"/>
    </row>
    <row r="9" spans="1:10" x14ac:dyDescent="0.3">
      <c r="A9" s="4">
        <f t="shared" si="0"/>
        <v>6</v>
      </c>
      <c r="B9" s="5" t="s">
        <v>37</v>
      </c>
      <c r="C9" s="5" t="s">
        <v>44</v>
      </c>
      <c r="D9" s="5" t="s">
        <v>56</v>
      </c>
      <c r="E9" s="5" t="s">
        <v>19</v>
      </c>
      <c r="F9" s="5" t="s">
        <v>60</v>
      </c>
      <c r="G9" s="5" t="s">
        <v>65</v>
      </c>
      <c r="H9" s="9">
        <v>177770</v>
      </c>
      <c r="J9" s="8"/>
    </row>
    <row r="10" spans="1:10" x14ac:dyDescent="0.3">
      <c r="A10" s="4">
        <f t="shared" si="0"/>
        <v>7</v>
      </c>
      <c r="B10" s="5" t="s">
        <v>34</v>
      </c>
      <c r="C10" s="5" t="s">
        <v>53</v>
      </c>
      <c r="D10" s="5" t="s">
        <v>55</v>
      </c>
      <c r="E10" s="5" t="s">
        <v>15</v>
      </c>
      <c r="F10" s="5" t="s">
        <v>61</v>
      </c>
      <c r="G10" s="5" t="s">
        <v>20</v>
      </c>
      <c r="H10" s="9">
        <v>211115</v>
      </c>
      <c r="I10" s="7"/>
      <c r="J10" s="8"/>
    </row>
    <row r="11" spans="1:10" x14ac:dyDescent="0.3">
      <c r="A11" s="4">
        <f t="shared" si="0"/>
        <v>8</v>
      </c>
      <c r="B11" s="5" t="s">
        <v>32</v>
      </c>
      <c r="C11" s="5" t="s">
        <v>45</v>
      </c>
      <c r="D11" s="5" t="s">
        <v>57</v>
      </c>
      <c r="E11" s="5" t="s">
        <v>29</v>
      </c>
      <c r="F11" s="5" t="s">
        <v>62</v>
      </c>
      <c r="G11" s="5" t="s">
        <v>21</v>
      </c>
      <c r="H11" s="9">
        <v>292500</v>
      </c>
      <c r="I11" s="7"/>
      <c r="J11" s="8"/>
    </row>
    <row r="12" spans="1:10" x14ac:dyDescent="0.3">
      <c r="A12" s="4">
        <f t="shared" si="0"/>
        <v>9</v>
      </c>
      <c r="B12" s="5" t="s">
        <v>33</v>
      </c>
      <c r="C12" s="5" t="s">
        <v>46</v>
      </c>
      <c r="D12" s="5" t="s">
        <v>25</v>
      </c>
      <c r="E12" s="5" t="s">
        <v>17</v>
      </c>
      <c r="F12" s="5" t="s">
        <v>22</v>
      </c>
      <c r="G12" s="5" t="s">
        <v>21</v>
      </c>
      <c r="H12" s="9">
        <v>154540</v>
      </c>
      <c r="I12" s="7"/>
      <c r="J12" s="8"/>
    </row>
    <row r="13" spans="1:10" x14ac:dyDescent="0.3">
      <c r="A13" s="4">
        <f t="shared" si="0"/>
        <v>10</v>
      </c>
      <c r="B13" s="5" t="s">
        <v>35</v>
      </c>
      <c r="C13" s="5" t="s">
        <v>47</v>
      </c>
      <c r="D13" s="5" t="s">
        <v>26</v>
      </c>
      <c r="E13" s="5" t="s">
        <v>16</v>
      </c>
      <c r="F13" s="5" t="s">
        <v>63</v>
      </c>
      <c r="G13" s="5" t="s">
        <v>21</v>
      </c>
      <c r="H13" s="9">
        <v>126040</v>
      </c>
      <c r="I13" s="7"/>
      <c r="J13" s="8"/>
    </row>
    <row r="14" spans="1:10" x14ac:dyDescent="0.3">
      <c r="A14" s="4">
        <f t="shared" si="0"/>
        <v>11</v>
      </c>
      <c r="B14" s="5" t="s">
        <v>36</v>
      </c>
      <c r="C14" s="5" t="s">
        <v>48</v>
      </c>
      <c r="D14" s="5" t="s">
        <v>55</v>
      </c>
      <c r="E14" s="5" t="s">
        <v>15</v>
      </c>
      <c r="F14" s="5" t="s">
        <v>63</v>
      </c>
      <c r="G14" s="5" t="s">
        <v>7</v>
      </c>
      <c r="H14" s="9">
        <v>194000</v>
      </c>
      <c r="I14" s="7"/>
      <c r="J14" s="8"/>
    </row>
    <row r="15" spans="1:10" x14ac:dyDescent="0.3">
      <c r="A15" s="4">
        <f t="shared" si="0"/>
        <v>12</v>
      </c>
      <c r="B15" s="5" t="s">
        <v>38</v>
      </c>
      <c r="C15" s="5" t="s">
        <v>49</v>
      </c>
      <c r="D15" s="5" t="s">
        <v>27</v>
      </c>
      <c r="E15" s="5" t="s">
        <v>30</v>
      </c>
      <c r="F15" s="5" t="s">
        <v>5</v>
      </c>
      <c r="G15" s="5" t="s">
        <v>7</v>
      </c>
      <c r="H15" s="9">
        <v>197570</v>
      </c>
      <c r="I15" s="7"/>
      <c r="J15" s="8"/>
    </row>
    <row r="16" spans="1:10" x14ac:dyDescent="0.3">
      <c r="A16" s="4">
        <v>13</v>
      </c>
      <c r="B16" s="5" t="s">
        <v>39</v>
      </c>
      <c r="C16" s="5" t="s">
        <v>50</v>
      </c>
      <c r="D16" s="5" t="s">
        <v>26</v>
      </c>
      <c r="E16" s="5" t="s">
        <v>10</v>
      </c>
      <c r="F16" s="5" t="s">
        <v>61</v>
      </c>
      <c r="G16" s="5" t="s">
        <v>21</v>
      </c>
      <c r="H16" s="9">
        <v>126300</v>
      </c>
      <c r="I16" s="7"/>
      <c r="J16" s="8"/>
    </row>
    <row r="17" spans="1:10" ht="19.2" x14ac:dyDescent="0.45">
      <c r="A17" s="10"/>
      <c r="B17" s="11"/>
      <c r="C17" s="11"/>
      <c r="D17" s="11"/>
      <c r="E17" s="11"/>
      <c r="F17" s="11"/>
      <c r="G17" s="21" t="s">
        <v>31</v>
      </c>
      <c r="H17" s="22">
        <f>SUM(H4:H16)</f>
        <v>2550715</v>
      </c>
      <c r="J17" s="8"/>
    </row>
    <row r="18" spans="1:10" x14ac:dyDescent="0.3">
      <c r="H18" s="13"/>
    </row>
    <row r="19" spans="1:10" x14ac:dyDescent="0.3">
      <c r="A19" s="14" t="s">
        <v>54</v>
      </c>
      <c r="B19" s="15"/>
      <c r="C19" s="15"/>
      <c r="D19" s="15"/>
    </row>
  </sheetData>
  <mergeCells count="1">
    <mergeCell ref="A1:H1"/>
  </mergeCells>
  <pageMargins left="0.7" right="0.7" top="0.75" bottom="0.75" header="0.3" footer="0.3"/>
  <pageSetup scale="77" orientation="landscape" r:id="rId1"/>
  <headerFooter differentOddEven="1" differentFirst="1">
    <oddHeader>&amp;R </oddHeader>
    <evenHeader>&amp;R </evenHeader>
    <firstHeader>&amp;R 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1a0bc803-8af2-44bd-aee0-e138ab52d40c</TitusGUID>
  <TitusMetadata xmlns="">eyJucyI6Imh0dHA6XC9cL3d3dy50aXR1cy5jb21cL25zXC9DYW5hZGEgUmV2ZW51ZSBBZ2VuY3kiLCJwcm9wcyI6W3sibiI6IlNlY3VyaXR5Q2xhc3NpZmljYXRpb25MZXZlbCIsInZhbHMiOlt7InZhbHVlIjoiVU5DTEFTU0lGSUVEIn1dfSx7Im4iOiJMYW5ndWFnZVNlbGVjdGlvbiIsInZhbHMiOlt7InZhbHVlIjoiRU5HTElTSCJ9XX0seyJuIjoiVklTVUFMTUFSS0lOR1MiLCJ2YWxzIjpbeyJ2YWx1ZSI6Ik5PIn1dfV19</TitusMetadata>
</titus>
</file>

<file path=customXml/itemProps1.xml><?xml version="1.0" encoding="utf-8"?>
<ds:datastoreItem xmlns:ds="http://schemas.openxmlformats.org/officeDocument/2006/customXml" ds:itemID="{91831A28-F20D-49BA-81BA-54139B8C1E50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Audit summaries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SecurityClassificationLevel - UNCLASSIFIED, Creator - Klein, Mona, EventDateandTime - 2021-02-05 at 09:32:32 AM, Creator - Brewer, Kaye, EventDateandTime - 2021-04-26 at 01:57:25 PM, EventDateandTime - 2021-04-26 at 01:57:38 PM, EventDateandTime - 2022-08-27 at 05:05:27 PM, EventDateandTime - 2022-08-27 at 05:08:23 PM, EventDateandTime - 2022-08-27 at 06:45:53 PM, EventDateandTime - 2022-08-28 at 06:17:03 PM, EventDateandTime - 2022-08-28 at 06:18:16 PM, Kaye (she/her), EventDateandTime - 2023-11-22 at 02:48:42 PM, EventDateandTime - 2023-11-22 at 02:50:58 PM, EventDateandTime - 2023-11-22 at 02:51:20 PM</cp:keywords>
  <cp:lastModifiedBy/>
  <dcterms:created xsi:type="dcterms:W3CDTF">2006-09-16T00:00:00Z</dcterms:created>
  <dcterms:modified xsi:type="dcterms:W3CDTF">2023-11-22T19:51:20Z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1a0bc803-8af2-44bd-aee0-e138ab52d40c</vt:lpwstr>
  </property>
  <property fmtid="{D5CDD505-2E9C-101B-9397-08002B2CF9AE}" pid="3" name="SecurityClassificationLevel">
    <vt:lpwstr>UNCLASSIFIED</vt:lpwstr>
  </property>
  <property fmtid="{D5CDD505-2E9C-101B-9397-08002B2CF9AE}" pid="4" name="LanguageSelection">
    <vt:lpwstr>ENGLISH</vt:lpwstr>
  </property>
  <property fmtid="{D5CDD505-2E9C-101B-9397-08002B2CF9AE}" pid="5" name="VISUALMARKINGS">
    <vt:lpwstr>NO</vt:lpwstr>
  </property>
</Properties>
</file>